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2020 JAPAC\"/>
    </mc:Choice>
  </mc:AlternateContent>
  <xr:revisionPtr revIDLastSave="0" documentId="13_ncr:1_{E48500F3-1E01-4BBA-916E-923EF7A7F8B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21" i="4" l="1"/>
  <c r="E31" i="4"/>
  <c r="H16" i="4"/>
  <c r="E16" i="4"/>
  <c r="H31" i="4"/>
  <c r="H39" i="4" s="1"/>
  <c r="E21" i="4"/>
  <c r="E39" i="4" l="1"/>
</calcChain>
</file>

<file path=xl/sharedStrings.xml><?xml version="1.0" encoding="utf-8"?>
<sst xmlns="http://schemas.openxmlformats.org/spreadsheetml/2006/main" count="98" uniqueCount="51">
  <si>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</si>
  <si>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</si>
  <si>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</si>
  <si>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</si>
  <si>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</si>
  <si>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</si>
  <si>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</si>
  <si>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</si>
  <si>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</si>
  <si>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</si>
  <si>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</si>
  <si>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</si>
  <si>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</si>
  <si>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</si>
  <si>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</si>
  <si>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</si>
  <si>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</si>
  <si>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</si>
  <si>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</si>
  <si>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</si>
  <si>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</si>
  <si>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</si>
  <si>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</si>
  <si>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</si>
  <si>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</si>
  <si>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</si>
  <si>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</si>
  <si>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</si>
  <si>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</si>
  <si>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</si>
  <si>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</si>
  <si>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</si>
  <si>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</si>
  <si>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</si>
  <si>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</si>
  <si>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</si>
  <si>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</si>
  <si>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</si>
  <si>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</si>
  <si>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</si>
  <si>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</si>
  <si>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</si>
  <si>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</si>
  <si>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</si>
  <si>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</si>
  <si>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</si>
  <si>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</si>
  <si>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</si>
  <si>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</si>
  <si>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JUNTA DE AGUA POTABLE Y ALCANTARILLADO DE COMONFORT, GTO.
ESTADO ANALÍTICO DE INGRESOS
DEL 1 DE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</si>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</sst>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>
      <alignment vertical="center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4</xdr:col>
      <xdr:colOff>123824</xdr:colOff>
      <xdr:row>50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04775" y="859155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2" t="s">
        <v>49</v>
      </c>
      <c r="B1" s="53"/>
      <c r="C1" s="53"/>
      <c r="D1" s="53"/>
      <c r="E1" s="53"/>
      <c r="F1" s="53"/>
      <c r="G1" s="53"/>
      <c r="H1" s="54"/>
    </row>
    <row r="2" spans="1:9" s="3" customFormat="1" x14ac:dyDescent="0.2">
      <c r="A2" s="55" t="s">
        <v>14</v>
      </c>
      <c r="B2" s="56"/>
      <c r="C2" s="53" t="s">
        <v>22</v>
      </c>
      <c r="D2" s="53"/>
      <c r="E2" s="53"/>
      <c r="F2" s="53"/>
      <c r="G2" s="53"/>
      <c r="H2" s="61" t="s">
        <v>19</v>
      </c>
    </row>
    <row r="3" spans="1:9" s="1" customFormat="1" ht="24.9" customHeight="1" x14ac:dyDescent="0.2">
      <c r="A3" s="57"/>
      <c r="B3" s="58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2"/>
    </row>
    <row r="4" spans="1:9" s="1" customFormat="1" x14ac:dyDescent="0.2">
      <c r="A4" s="59"/>
      <c r="B4" s="60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28882.75</v>
      </c>
      <c r="D9" s="22">
        <v>0</v>
      </c>
      <c r="E9" s="22">
        <f t="shared" si="0"/>
        <v>28882.75</v>
      </c>
      <c r="F9" s="22">
        <v>110126.14</v>
      </c>
      <c r="G9" s="22">
        <v>110126.14</v>
      </c>
      <c r="H9" s="22">
        <f t="shared" si="1"/>
        <v>81243.39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24029447.120000001</v>
      </c>
      <c r="D11" s="22">
        <v>0</v>
      </c>
      <c r="E11" s="22">
        <f t="shared" si="2"/>
        <v>24029447.120000001</v>
      </c>
      <c r="F11" s="22">
        <v>23579732.460000001</v>
      </c>
      <c r="G11" s="22">
        <v>23579732.460000001</v>
      </c>
      <c r="H11" s="22">
        <f t="shared" si="3"/>
        <v>-449714.66000000015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504908.79</v>
      </c>
      <c r="D13" s="22">
        <v>0</v>
      </c>
      <c r="E13" s="22">
        <f t="shared" si="2"/>
        <v>504908.79</v>
      </c>
      <c r="F13" s="22">
        <v>619319</v>
      </c>
      <c r="G13" s="22">
        <v>619319</v>
      </c>
      <c r="H13" s="22">
        <f t="shared" si="3"/>
        <v>114410.21000000002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24563238.66</v>
      </c>
      <c r="D16" s="23">
        <f t="shared" ref="D16:H16" si="6">SUM(D5:D14)</f>
        <v>0</v>
      </c>
      <c r="E16" s="23">
        <f t="shared" si="6"/>
        <v>24563238.66</v>
      </c>
      <c r="F16" s="23">
        <f t="shared" si="6"/>
        <v>24309177.600000001</v>
      </c>
      <c r="G16" s="11">
        <f t="shared" si="6"/>
        <v>24309177.600000001</v>
      </c>
      <c r="H16" s="12">
        <f t="shared" si="6"/>
        <v>-254061.06000000011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3" t="s">
        <v>23</v>
      </c>
      <c r="B18" s="64"/>
      <c r="C18" s="53" t="s">
        <v>22</v>
      </c>
      <c r="D18" s="53"/>
      <c r="E18" s="53"/>
      <c r="F18" s="53"/>
      <c r="G18" s="53"/>
      <c r="H18" s="61" t="s">
        <v>19</v>
      </c>
      <c r="I18" s="45" t="s">
        <v>46</v>
      </c>
    </row>
    <row r="19" spans="1:9" ht="20.399999999999999" x14ac:dyDescent="0.2">
      <c r="A19" s="65"/>
      <c r="B19" s="66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2"/>
      <c r="I19" s="45" t="s">
        <v>46</v>
      </c>
    </row>
    <row r="20" spans="1:9" x14ac:dyDescent="0.2">
      <c r="A20" s="67"/>
      <c r="B20" s="68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0" t="s">
        <v>48</v>
      </c>
      <c r="B31" s="51"/>
      <c r="C31" s="26">
        <f t="shared" ref="C31:H31" si="14">SUM(C32:C35)</f>
        <v>24563238.66</v>
      </c>
      <c r="D31" s="26">
        <f t="shared" si="14"/>
        <v>0</v>
      </c>
      <c r="E31" s="26">
        <f t="shared" si="14"/>
        <v>24563238.66</v>
      </c>
      <c r="F31" s="26">
        <f t="shared" si="14"/>
        <v>24309177.600000001</v>
      </c>
      <c r="G31" s="26">
        <f t="shared" si="14"/>
        <v>24309177.600000001</v>
      </c>
      <c r="H31" s="26">
        <f t="shared" si="14"/>
        <v>-254061.06000000011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28882.75</v>
      </c>
      <c r="D33" s="25">
        <v>0</v>
      </c>
      <c r="E33" s="25">
        <f>C33+D33</f>
        <v>28882.75</v>
      </c>
      <c r="F33" s="25">
        <v>110126.14</v>
      </c>
      <c r="G33" s="25">
        <v>110126.14</v>
      </c>
      <c r="H33" s="25">
        <f t="shared" ref="H33:H34" si="15">G33-C33</f>
        <v>81243.39</v>
      </c>
      <c r="I33" s="45" t="s">
        <v>40</v>
      </c>
    </row>
    <row r="34" spans="1:9" ht="11.4" x14ac:dyDescent="0.2">
      <c r="A34" s="16"/>
      <c r="B34" s="17" t="s">
        <v>32</v>
      </c>
      <c r="C34" s="25">
        <v>24029447.120000001</v>
      </c>
      <c r="D34" s="25">
        <v>0</v>
      </c>
      <c r="E34" s="25">
        <f>C34+D34</f>
        <v>24029447.120000001</v>
      </c>
      <c r="F34" s="25">
        <v>23579732.460000001</v>
      </c>
      <c r="G34" s="25">
        <v>23579732.460000001</v>
      </c>
      <c r="H34" s="25">
        <f t="shared" si="15"/>
        <v>-449714.66000000015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504908.79</v>
      </c>
      <c r="D35" s="25">
        <v>0</v>
      </c>
      <c r="E35" s="25">
        <f>C35+D35</f>
        <v>504908.79</v>
      </c>
      <c r="F35" s="25">
        <v>619319</v>
      </c>
      <c r="G35" s="25">
        <v>619319</v>
      </c>
      <c r="H35" s="25">
        <f t="shared" ref="H35" si="16">G35-C35</f>
        <v>114410.21000000002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24563238.66</v>
      </c>
      <c r="D39" s="23">
        <f t="shared" ref="D39:H39" si="18">SUM(D37+D31+D21)</f>
        <v>0</v>
      </c>
      <c r="E39" s="23">
        <f t="shared" si="18"/>
        <v>24563238.66</v>
      </c>
      <c r="F39" s="23">
        <f t="shared" si="18"/>
        <v>24309177.600000001</v>
      </c>
      <c r="G39" s="23">
        <f t="shared" si="18"/>
        <v>24309177.600000001</v>
      </c>
      <c r="H39" s="12">
        <f t="shared" si="18"/>
        <v>-254061.06000000011</v>
      </c>
      <c r="I39" s="45" t="s">
        <v>46</v>
      </c>
    </row>
    <row r="40" spans="1:9" x14ac:dyDescent="0.2">
      <c r="A40" s="28"/>
      <c r="B40" s="46" t="s">
        <v>50</v>
      </c>
      <c r="C40" s="47"/>
      <c r="D40" s="48"/>
      <c r="E40" s="48"/>
      <c r="F40" s="48"/>
      <c r="G40" s="32"/>
      <c r="H40" s="27"/>
      <c r="I40" s="45" t="s">
        <v>46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49" t="s">
        <v>36</v>
      </c>
      <c r="C44" s="49"/>
      <c r="D44" s="49"/>
      <c r="E44" s="49"/>
      <c r="F44" s="49"/>
      <c r="G44" s="49"/>
      <c r="H44" s="49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2021-02-12T23:09:09Z</cp:lastPrinted>
  <dcterms:created xsi:type="dcterms:W3CDTF">2012-12-11T20:48:19Z</dcterms:created>
  <dcterms:modified xsi:type="dcterms:W3CDTF">2021-02-23T19:27:25Z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